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47" i="1" l="1"/>
  <c r="L47" i="1"/>
  <c r="K47" i="1"/>
  <c r="J47" i="1"/>
  <c r="Q45" i="1"/>
  <c r="Q44" i="1"/>
  <c r="Q43" i="1"/>
  <c r="Q42" i="1"/>
  <c r="Q41" i="1"/>
  <c r="Q39" i="1"/>
  <c r="Q47" i="1" s="1"/>
  <c r="Q37" i="1"/>
  <c r="Q36" i="1"/>
  <c r="Q35" i="1"/>
  <c r="Q34" i="1"/>
  <c r="Q31" i="1"/>
  <c r="Q30" i="1"/>
  <c r="Q27" i="1"/>
  <c r="Q26" i="1"/>
  <c r="Q25" i="1"/>
  <c r="Q22" i="1"/>
  <c r="Q21" i="1"/>
  <c r="Q20" i="1"/>
  <c r="Q19" i="1"/>
  <c r="Q18" i="1"/>
  <c r="Q15" i="1"/>
  <c r="Q14" i="1"/>
  <c r="Q13" i="1"/>
  <c r="Q12" i="1"/>
  <c r="Q11" i="1"/>
</calcChain>
</file>

<file path=xl/sharedStrings.xml><?xml version="1.0" encoding="utf-8"?>
<sst xmlns="http://schemas.openxmlformats.org/spreadsheetml/2006/main" count="60" uniqueCount="51">
  <si>
    <t xml:space="preserve">МБОУ  Ягодная ООШ  Карасукского </t>
  </si>
  <si>
    <t>района</t>
  </si>
  <si>
    <t>Новосибирской   области</t>
  </si>
  <si>
    <t>ДЕНЬ: 3</t>
  </si>
  <si>
    <t>ЧИСЛО:</t>
  </si>
  <si>
    <t>Наименование блюд и продуктов</t>
  </si>
  <si>
    <t>Брутто(г)</t>
  </si>
  <si>
    <t>Нетто(г)</t>
  </si>
  <si>
    <t>Выход(г)</t>
  </si>
  <si>
    <t>Белки(г)</t>
  </si>
  <si>
    <t>Жиры(г)</t>
  </si>
  <si>
    <t>Улеводы</t>
  </si>
  <si>
    <t>энерг.цен(ккал)</t>
  </si>
  <si>
    <t>С,мг</t>
  </si>
  <si>
    <t>№ тех.карты</t>
  </si>
  <si>
    <t>цена\руб</t>
  </si>
  <si>
    <t>сумма\руб</t>
  </si>
  <si>
    <t>завтрак</t>
  </si>
  <si>
    <t>салат "степной"</t>
  </si>
  <si>
    <t>№23 сборник Уфа</t>
  </si>
  <si>
    <t xml:space="preserve">картофель </t>
  </si>
  <si>
    <t>морковь</t>
  </si>
  <si>
    <t>огурцы консервированные</t>
  </si>
  <si>
    <t>лук репчатый</t>
  </si>
  <si>
    <t>горошек зеленый консервированный</t>
  </si>
  <si>
    <t>Общая стоимость блюда</t>
  </si>
  <si>
    <t>заправка для салатов:</t>
  </si>
  <si>
    <t>кислота лимонная</t>
  </si>
  <si>
    <t>вода кипяченая</t>
  </si>
  <si>
    <t>сахар-песок</t>
  </si>
  <si>
    <t>соль</t>
  </si>
  <si>
    <t>масло растительное</t>
  </si>
  <si>
    <t>каша гречневая рассыпчатая</t>
  </si>
  <si>
    <t>№113 сборник Уфа</t>
  </si>
  <si>
    <t>крупа гречневая</t>
  </si>
  <si>
    <t>вода</t>
  </si>
  <si>
    <t>масло сливочное</t>
  </si>
  <si>
    <t xml:space="preserve">  </t>
  </si>
  <si>
    <t>тефтели мясные (полуфабрикат промышленного производства)</t>
  </si>
  <si>
    <t>№285 сборник Могильного</t>
  </si>
  <si>
    <t>тефтели (полуфабрикат)</t>
  </si>
  <si>
    <t>соус сметанный с томатом</t>
  </si>
  <si>
    <t>сметана</t>
  </si>
  <si>
    <t>мука пшеничная</t>
  </si>
  <si>
    <t>томат-паста</t>
  </si>
  <si>
    <t>хлеб пшеничный йодированный</t>
  </si>
  <si>
    <t>компот из свежих плодов</t>
  </si>
  <si>
    <t>№197 сборник Уфа</t>
  </si>
  <si>
    <t>яблоки</t>
  </si>
  <si>
    <t>зефир ванильный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</si>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</sst>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2" xfId="0" applyFont="1" applyBorder="1"/>
    <xf numFmtId="164" fontId="2" fillId="3" borderId="1" xfId="0" applyNumberFormat="1" applyFont="1" applyFill="1" applyBorder="1"/>
    <xf numFmtId="2" fontId="2" fillId="2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2" xfId="0" applyFont="1" applyFill="1" applyBorder="1"/>
    <xf numFmtId="0" fontId="2" fillId="2" borderId="3" xfId="0" applyFont="1" applyFill="1" applyBorder="1"/>
    <xf numFmtId="0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3" xfId="0" applyFont="1" applyBorder="1"/>
    <xf numFmtId="0" fontId="2" fillId="0" borderId="6" xfId="0" applyFont="1" applyBorder="1"/>
    <xf numFmtId="0" fontId="2" fillId="2" borderId="6" xfId="0" applyFont="1" applyFill="1" applyBorder="1"/>
    <xf numFmtId="164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Q48"/>
  <sheetViews>
    <sheetView tabSelected="1" topLeftCell="E28" workbookViewId="0">
      <selection activeCell="R9" sqref="R9"/>
    </sheetView>
  </sheetViews>
  <sheetFormatPr defaultRowHeight="15" x14ac:dyDescent="0.25"/>
  <cols>
    <col min="6" max="6" width="33.140625" customWidth="1"/>
    <col min="13" max="13" width="10" customWidth="1"/>
    <col min="15" max="15" width="21" customWidth="1"/>
    <col min="16" max="16" width="11.85546875" customWidth="1"/>
  </cols>
  <sheetData>
    <row r="5" spans="6:17" x14ac:dyDescent="0.25">
      <c r="F5" s="1" t="s">
        <v>0</v>
      </c>
      <c r="G5" t="s">
        <v>1</v>
      </c>
      <c r="H5" s="2" t="s">
        <v>2</v>
      </c>
      <c r="I5" s="2"/>
      <c r="J5" s="2"/>
      <c r="K5" s="2"/>
      <c r="L5" s="2" t="s">
        <v>3</v>
      </c>
      <c r="O5" s="1" t="s">
        <v>4</v>
      </c>
      <c r="P5" s="3">
        <v>44951</v>
      </c>
    </row>
    <row r="7" spans="6:17" ht="31.5" x14ac:dyDescent="0.25">
      <c r="F7" s="4" t="s">
        <v>5</v>
      </c>
      <c r="G7" s="5" t="s">
        <v>6</v>
      </c>
      <c r="H7" s="5" t="s">
        <v>7</v>
      </c>
      <c r="I7" s="5" t="s">
        <v>8</v>
      </c>
      <c r="J7" s="6" t="s">
        <v>9</v>
      </c>
      <c r="K7" s="6" t="s">
        <v>10</v>
      </c>
      <c r="L7" s="6" t="s">
        <v>11</v>
      </c>
      <c r="M7" s="7" t="s">
        <v>12</v>
      </c>
      <c r="N7" s="6" t="s">
        <v>13</v>
      </c>
      <c r="O7" s="8" t="s">
        <v>14</v>
      </c>
      <c r="P7" s="9" t="s">
        <v>15</v>
      </c>
      <c r="Q7" s="10" t="s">
        <v>16</v>
      </c>
    </row>
    <row r="8" spans="6:17" ht="15.75" x14ac:dyDescent="0.25">
      <c r="F8" s="4"/>
      <c r="G8" s="5"/>
      <c r="H8" s="5"/>
      <c r="I8" s="5"/>
      <c r="J8" s="6"/>
      <c r="K8" s="6"/>
      <c r="L8" s="6"/>
      <c r="M8" s="6"/>
      <c r="N8" s="5"/>
      <c r="O8" s="8"/>
      <c r="P8" s="9"/>
      <c r="Q8" s="10"/>
    </row>
    <row r="9" spans="6:17" ht="15.75" x14ac:dyDescent="0.25">
      <c r="F9" s="4" t="s">
        <v>17</v>
      </c>
      <c r="G9" s="5"/>
      <c r="H9" s="5"/>
      <c r="I9" s="5"/>
      <c r="J9" s="6"/>
      <c r="K9" s="6"/>
      <c r="L9" s="6"/>
      <c r="M9" s="6"/>
      <c r="N9" s="5"/>
      <c r="O9" s="8"/>
      <c r="P9" s="9"/>
      <c r="Q9" s="10"/>
    </row>
    <row r="10" spans="6:17" ht="22.5" customHeight="1" x14ac:dyDescent="0.25">
      <c r="F10" s="4" t="s">
        <v>18</v>
      </c>
      <c r="G10" s="5"/>
      <c r="H10" s="5"/>
      <c r="I10" s="5">
        <v>100</v>
      </c>
      <c r="J10" s="6">
        <v>1.5</v>
      </c>
      <c r="K10" s="6">
        <v>6</v>
      </c>
      <c r="L10" s="6">
        <v>21</v>
      </c>
      <c r="M10" s="6">
        <v>89</v>
      </c>
      <c r="N10" s="5"/>
      <c r="O10" s="11" t="s">
        <v>19</v>
      </c>
      <c r="P10" s="9"/>
      <c r="Q10" s="10"/>
    </row>
    <row r="11" spans="6:17" ht="15.75" x14ac:dyDescent="0.25">
      <c r="F11" s="4" t="s">
        <v>20</v>
      </c>
      <c r="G11" s="5">
        <v>28</v>
      </c>
      <c r="H11" s="5">
        <v>22</v>
      </c>
      <c r="I11" s="5"/>
      <c r="J11" s="6"/>
      <c r="K11" s="6"/>
      <c r="L11" s="6"/>
      <c r="M11" s="6"/>
      <c r="N11" s="5"/>
      <c r="O11" s="11"/>
      <c r="P11" s="9">
        <v>33</v>
      </c>
      <c r="Q11" s="10">
        <f>G11*P11/1000</f>
        <v>0.92400000000000004</v>
      </c>
    </row>
    <row r="12" spans="6:17" ht="15.75" x14ac:dyDescent="0.25">
      <c r="F12" s="12" t="s">
        <v>21</v>
      </c>
      <c r="G12" s="5">
        <v>24</v>
      </c>
      <c r="H12" s="5">
        <v>19</v>
      </c>
      <c r="I12" s="5"/>
      <c r="J12" s="6"/>
      <c r="K12" s="6"/>
      <c r="L12" s="6"/>
      <c r="M12" s="6"/>
      <c r="N12" s="5"/>
      <c r="O12" s="8"/>
      <c r="P12" s="9">
        <v>35</v>
      </c>
      <c r="Q12" s="10">
        <f>G12*P12/1000</f>
        <v>0.84</v>
      </c>
    </row>
    <row r="13" spans="6:17" ht="15.75" x14ac:dyDescent="0.25">
      <c r="F13" s="12" t="s">
        <v>22</v>
      </c>
      <c r="G13" s="5">
        <v>31</v>
      </c>
      <c r="H13" s="5">
        <v>17</v>
      </c>
      <c r="I13" s="5"/>
      <c r="J13" s="6"/>
      <c r="K13" s="6"/>
      <c r="L13" s="6"/>
      <c r="M13" s="6"/>
      <c r="N13" s="5"/>
      <c r="O13" s="8"/>
      <c r="P13" s="9">
        <v>220</v>
      </c>
      <c r="Q13" s="10">
        <f>G13*P13/1000</f>
        <v>6.82</v>
      </c>
    </row>
    <row r="14" spans="6:17" ht="15.75" x14ac:dyDescent="0.25">
      <c r="F14" s="12" t="s">
        <v>23</v>
      </c>
      <c r="G14" s="5">
        <v>20</v>
      </c>
      <c r="H14" s="5">
        <v>17</v>
      </c>
      <c r="I14" s="5"/>
      <c r="J14" s="6"/>
      <c r="K14" s="6"/>
      <c r="L14" s="6"/>
      <c r="M14" s="6"/>
      <c r="N14" s="5"/>
      <c r="O14" s="8"/>
      <c r="P14" s="9">
        <v>32</v>
      </c>
      <c r="Q14" s="10">
        <f>G14*P14/1000</f>
        <v>0.64</v>
      </c>
    </row>
    <row r="15" spans="6:17" ht="31.5" x14ac:dyDescent="0.25">
      <c r="F15" s="12" t="s">
        <v>24</v>
      </c>
      <c r="G15" s="5">
        <v>17</v>
      </c>
      <c r="H15" s="5">
        <v>11</v>
      </c>
      <c r="I15" s="5"/>
      <c r="J15" s="6"/>
      <c r="K15" s="6"/>
      <c r="L15" s="6"/>
      <c r="M15" s="6"/>
      <c r="N15" s="5"/>
      <c r="O15" s="8"/>
      <c r="P15" s="9">
        <v>87</v>
      </c>
      <c r="Q15" s="10">
        <f>G15*P15/1000</f>
        <v>1.4790000000000001</v>
      </c>
    </row>
    <row r="16" spans="6:17" ht="15.75" x14ac:dyDescent="0.25">
      <c r="F16" s="13" t="s">
        <v>25</v>
      </c>
      <c r="G16" s="5"/>
      <c r="H16" s="5"/>
      <c r="I16" s="5"/>
      <c r="J16" s="6"/>
      <c r="K16" s="6"/>
      <c r="L16" s="6"/>
      <c r="M16" s="6"/>
      <c r="N16" s="5"/>
      <c r="O16" s="8"/>
      <c r="P16" s="9"/>
      <c r="Q16" s="14">
        <v>10.7</v>
      </c>
    </row>
    <row r="17" spans="6:17" ht="15.75" x14ac:dyDescent="0.25">
      <c r="F17" s="4" t="s">
        <v>26</v>
      </c>
      <c r="G17" s="5"/>
      <c r="H17" s="5"/>
      <c r="I17" s="5"/>
      <c r="J17" s="6"/>
      <c r="K17" s="6"/>
      <c r="L17" s="6"/>
      <c r="M17" s="6"/>
      <c r="N17" s="5"/>
      <c r="O17" s="8"/>
      <c r="P17" s="9"/>
      <c r="Q17" s="10"/>
    </row>
    <row r="18" spans="6:17" ht="15.75" x14ac:dyDescent="0.25">
      <c r="F18" s="12" t="s">
        <v>27</v>
      </c>
      <c r="G18" s="5">
        <v>0.3</v>
      </c>
      <c r="H18" s="5">
        <v>0.3</v>
      </c>
      <c r="I18" s="5"/>
      <c r="J18" s="6"/>
      <c r="K18" s="6"/>
      <c r="L18" s="6"/>
      <c r="M18" s="6"/>
      <c r="N18" s="5"/>
      <c r="O18" s="8"/>
      <c r="P18" s="9">
        <v>1200</v>
      </c>
      <c r="Q18" s="10">
        <f>G18*P18/1000</f>
        <v>0.36</v>
      </c>
    </row>
    <row r="19" spans="6:17" ht="15.75" x14ac:dyDescent="0.25">
      <c r="F19" s="12" t="s">
        <v>28</v>
      </c>
      <c r="G19" s="5">
        <v>10</v>
      </c>
      <c r="H19" s="5">
        <v>10</v>
      </c>
      <c r="I19" s="5"/>
      <c r="J19" s="6"/>
      <c r="K19" s="6"/>
      <c r="L19" s="6"/>
      <c r="M19" s="6"/>
      <c r="N19" s="5"/>
      <c r="O19" s="8"/>
      <c r="P19" s="9">
        <v>0</v>
      </c>
      <c r="Q19" s="10">
        <f>G19*P19/1000</f>
        <v>0</v>
      </c>
    </row>
    <row r="20" spans="6:17" ht="15.75" x14ac:dyDescent="0.25">
      <c r="F20" s="12" t="s">
        <v>29</v>
      </c>
      <c r="G20" s="5">
        <v>0.8</v>
      </c>
      <c r="H20" s="5">
        <v>0.8</v>
      </c>
      <c r="I20" s="5"/>
      <c r="J20" s="6"/>
      <c r="K20" s="6"/>
      <c r="L20" s="6"/>
      <c r="M20" s="6"/>
      <c r="N20" s="5"/>
      <c r="O20" s="15"/>
      <c r="P20" s="9">
        <v>72</v>
      </c>
      <c r="Q20" s="10">
        <f>G20*P20/1000</f>
        <v>5.7599999999999998E-2</v>
      </c>
    </row>
    <row r="21" spans="6:17" ht="15.75" x14ac:dyDescent="0.25">
      <c r="F21" s="12" t="s">
        <v>30</v>
      </c>
      <c r="G21" s="5">
        <v>0.3</v>
      </c>
      <c r="H21" s="5">
        <v>0.3</v>
      </c>
      <c r="I21" s="5"/>
      <c r="J21" s="6"/>
      <c r="K21" s="6"/>
      <c r="L21" s="6"/>
      <c r="M21" s="6"/>
      <c r="N21" s="5"/>
      <c r="O21" s="15"/>
      <c r="P21" s="9">
        <v>12</v>
      </c>
      <c r="Q21" s="10">
        <f>G21*P21/1000</f>
        <v>3.5999999999999995E-3</v>
      </c>
    </row>
    <row r="22" spans="6:17" ht="15.75" x14ac:dyDescent="0.25">
      <c r="F22" s="12" t="s">
        <v>31</v>
      </c>
      <c r="G22" s="16">
        <v>4</v>
      </c>
      <c r="H22" s="5">
        <v>4</v>
      </c>
      <c r="I22" s="5"/>
      <c r="J22" s="6"/>
      <c r="K22" s="6"/>
      <c r="L22" s="6"/>
      <c r="M22" s="6"/>
      <c r="N22" s="5"/>
      <c r="O22" s="8"/>
      <c r="P22" s="9">
        <v>131.25</v>
      </c>
      <c r="Q22" s="10">
        <f>G22*P22/1000</f>
        <v>0.52500000000000002</v>
      </c>
    </row>
    <row r="23" spans="6:17" ht="15.75" x14ac:dyDescent="0.25">
      <c r="F23" s="13" t="s">
        <v>25</v>
      </c>
      <c r="G23" s="16"/>
      <c r="H23" s="5"/>
      <c r="I23" s="5"/>
      <c r="J23" s="6"/>
      <c r="K23" s="6"/>
      <c r="L23" s="6"/>
      <c r="M23" s="6"/>
      <c r="N23" s="5"/>
      <c r="O23" s="8"/>
      <c r="P23" s="9"/>
      <c r="Q23" s="14">
        <v>0.95</v>
      </c>
    </row>
    <row r="24" spans="6:17" ht="15.75" x14ac:dyDescent="0.25">
      <c r="F24" s="4" t="s">
        <v>32</v>
      </c>
      <c r="G24" s="16"/>
      <c r="H24" s="5"/>
      <c r="I24" s="5">
        <v>150</v>
      </c>
      <c r="J24" s="6">
        <v>5.8</v>
      </c>
      <c r="K24" s="6">
        <v>5.7</v>
      </c>
      <c r="L24" s="6">
        <v>18.3</v>
      </c>
      <c r="M24" s="6">
        <v>198</v>
      </c>
      <c r="N24" s="5"/>
      <c r="O24" s="11" t="s">
        <v>33</v>
      </c>
      <c r="P24" s="9"/>
      <c r="Q24" s="10"/>
    </row>
    <row r="25" spans="6:17" ht="15.75" x14ac:dyDescent="0.25">
      <c r="F25" s="12" t="s">
        <v>34</v>
      </c>
      <c r="G25" s="16">
        <v>62</v>
      </c>
      <c r="H25" s="16">
        <v>62</v>
      </c>
      <c r="I25" s="5"/>
      <c r="J25" s="6"/>
      <c r="K25" s="6"/>
      <c r="L25" s="6"/>
      <c r="M25" s="6"/>
      <c r="N25" s="5"/>
      <c r="O25" s="8"/>
      <c r="P25" s="9">
        <v>68</v>
      </c>
      <c r="Q25" s="10">
        <f>G25*P25/1000</f>
        <v>4.2160000000000002</v>
      </c>
    </row>
    <row r="26" spans="6:17" ht="15.75" x14ac:dyDescent="0.25">
      <c r="F26" s="12" t="s">
        <v>35</v>
      </c>
      <c r="G26" s="16">
        <v>120</v>
      </c>
      <c r="H26" s="16">
        <v>120</v>
      </c>
      <c r="I26" s="5"/>
      <c r="J26" s="6"/>
      <c r="K26" s="6"/>
      <c r="L26" s="6"/>
      <c r="M26" s="6"/>
      <c r="N26" s="5"/>
      <c r="O26" s="8"/>
      <c r="P26" s="9">
        <v>0</v>
      </c>
      <c r="Q26" s="10">
        <f>G26*P26/1000</f>
        <v>0</v>
      </c>
    </row>
    <row r="27" spans="6:17" ht="15.75" x14ac:dyDescent="0.25">
      <c r="F27" s="12" t="s">
        <v>36</v>
      </c>
      <c r="G27" s="16">
        <v>5</v>
      </c>
      <c r="H27" s="16">
        <v>5</v>
      </c>
      <c r="I27" s="5"/>
      <c r="J27" s="6"/>
      <c r="K27" s="6"/>
      <c r="L27" s="6"/>
      <c r="M27" s="6"/>
      <c r="N27" s="5"/>
      <c r="O27" s="8" t="s">
        <v>37</v>
      </c>
      <c r="P27" s="9">
        <v>677</v>
      </c>
      <c r="Q27" s="10">
        <f>G27*P27/1000</f>
        <v>3.3849999999999998</v>
      </c>
    </row>
    <row r="28" spans="6:17" ht="15.75" x14ac:dyDescent="0.25">
      <c r="F28" s="13" t="s">
        <v>25</v>
      </c>
      <c r="G28" s="16"/>
      <c r="H28" s="16"/>
      <c r="I28" s="5"/>
      <c r="J28" s="6"/>
      <c r="K28" s="6"/>
      <c r="L28" s="6"/>
      <c r="M28" s="6"/>
      <c r="N28" s="5"/>
      <c r="O28" s="8"/>
      <c r="P28" s="9"/>
      <c r="Q28" s="14">
        <v>7.6</v>
      </c>
    </row>
    <row r="29" spans="6:17" ht="37.5" customHeight="1" x14ac:dyDescent="0.25">
      <c r="F29" s="4" t="s">
        <v>38</v>
      </c>
      <c r="G29" s="16"/>
      <c r="H29" s="5"/>
      <c r="I29" s="5">
        <v>160</v>
      </c>
      <c r="J29" s="6">
        <v>10.199999999999999</v>
      </c>
      <c r="K29" s="6">
        <v>7.3</v>
      </c>
      <c r="L29" s="6">
        <v>12.4</v>
      </c>
      <c r="M29" s="6">
        <v>175</v>
      </c>
      <c r="N29" s="5"/>
      <c r="O29" s="11" t="s">
        <v>39</v>
      </c>
      <c r="P29" s="9"/>
      <c r="Q29" s="10"/>
    </row>
    <row r="30" spans="6:17" ht="15.75" x14ac:dyDescent="0.25">
      <c r="F30" s="12" t="s">
        <v>40</v>
      </c>
      <c r="G30" s="16">
        <v>120</v>
      </c>
      <c r="H30" s="5">
        <v>120</v>
      </c>
      <c r="I30" s="5"/>
      <c r="J30" s="6"/>
      <c r="K30" s="6"/>
      <c r="L30" s="6"/>
      <c r="M30" s="6"/>
      <c r="N30" s="5"/>
      <c r="O30" s="8"/>
      <c r="P30" s="9">
        <v>211</v>
      </c>
      <c r="Q30" s="10">
        <f>G30*P30/1000</f>
        <v>25.32</v>
      </c>
    </row>
    <row r="31" spans="6:17" ht="15.75" x14ac:dyDescent="0.25">
      <c r="F31" s="12" t="s">
        <v>36</v>
      </c>
      <c r="G31" s="16">
        <v>3</v>
      </c>
      <c r="H31" s="5">
        <v>3</v>
      </c>
      <c r="I31" s="5"/>
      <c r="J31" s="6"/>
      <c r="K31" s="6"/>
      <c r="L31" s="6"/>
      <c r="M31" s="6"/>
      <c r="N31" s="5"/>
      <c r="O31" s="17"/>
      <c r="P31" s="9">
        <v>677</v>
      </c>
      <c r="Q31" s="10">
        <f t="shared" ref="Q31:Q37" si="0">G31*P31/1000</f>
        <v>2.0310000000000001</v>
      </c>
    </row>
    <row r="32" spans="6:17" ht="15.75" x14ac:dyDescent="0.25">
      <c r="F32" s="13" t="s">
        <v>25</v>
      </c>
      <c r="G32" s="16"/>
      <c r="H32" s="5"/>
      <c r="I32" s="5"/>
      <c r="J32" s="6"/>
      <c r="K32" s="6"/>
      <c r="L32" s="6"/>
      <c r="M32" s="6"/>
      <c r="N32" s="5"/>
      <c r="O32" s="17"/>
      <c r="P32" s="9"/>
      <c r="Q32" s="14">
        <v>27.35</v>
      </c>
    </row>
    <row r="33" spans="6:17" ht="15.75" x14ac:dyDescent="0.25">
      <c r="F33" s="4" t="s">
        <v>41</v>
      </c>
      <c r="G33" s="5"/>
      <c r="H33" s="5">
        <v>80</v>
      </c>
      <c r="I33" s="5"/>
      <c r="J33" s="6"/>
      <c r="K33" s="6"/>
      <c r="L33" s="6"/>
      <c r="M33" s="6"/>
      <c r="N33" s="5"/>
      <c r="O33" s="11"/>
      <c r="P33" s="9"/>
      <c r="Q33" s="10"/>
    </row>
    <row r="34" spans="6:17" ht="15.75" x14ac:dyDescent="0.25">
      <c r="F34" s="12" t="s">
        <v>42</v>
      </c>
      <c r="G34" s="5">
        <v>20</v>
      </c>
      <c r="H34" s="5">
        <v>20</v>
      </c>
      <c r="I34" s="5"/>
      <c r="J34" s="6"/>
      <c r="K34" s="6"/>
      <c r="L34" s="6"/>
      <c r="M34" s="6"/>
      <c r="N34" s="5"/>
      <c r="O34" s="8"/>
      <c r="P34" s="9">
        <v>192.2</v>
      </c>
      <c r="Q34" s="10">
        <f t="shared" si="0"/>
        <v>3.8439999999999999</v>
      </c>
    </row>
    <row r="35" spans="6:17" ht="15.75" x14ac:dyDescent="0.25">
      <c r="F35" s="12" t="s">
        <v>43</v>
      </c>
      <c r="G35" s="5">
        <v>6</v>
      </c>
      <c r="H35" s="5">
        <v>6</v>
      </c>
      <c r="I35" s="5"/>
      <c r="J35" s="6"/>
      <c r="K35" s="6"/>
      <c r="L35" s="6"/>
      <c r="M35" s="6"/>
      <c r="N35" s="5"/>
      <c r="O35" s="8"/>
      <c r="P35" s="9">
        <v>30</v>
      </c>
      <c r="Q35" s="10">
        <f t="shared" si="0"/>
        <v>0.18</v>
      </c>
    </row>
    <row r="36" spans="6:17" ht="15.75" x14ac:dyDescent="0.25">
      <c r="F36" s="12" t="s">
        <v>35</v>
      </c>
      <c r="G36" s="5">
        <v>55</v>
      </c>
      <c r="H36" s="5">
        <v>55</v>
      </c>
      <c r="I36" s="5"/>
      <c r="J36" s="6"/>
      <c r="K36" s="6"/>
      <c r="L36" s="6"/>
      <c r="M36" s="6"/>
      <c r="N36" s="5"/>
      <c r="O36" s="8"/>
      <c r="P36" s="18">
        <v>0</v>
      </c>
      <c r="Q36" s="10">
        <f t="shared" si="0"/>
        <v>0</v>
      </c>
    </row>
    <row r="37" spans="6:17" ht="15.75" x14ac:dyDescent="0.25">
      <c r="F37" s="12" t="s">
        <v>44</v>
      </c>
      <c r="G37" s="5">
        <v>3</v>
      </c>
      <c r="H37" s="5">
        <v>3</v>
      </c>
      <c r="I37" s="5"/>
      <c r="J37" s="6"/>
      <c r="K37" s="6"/>
      <c r="L37" s="6"/>
      <c r="M37" s="6"/>
      <c r="N37" s="5"/>
      <c r="O37" s="8"/>
      <c r="P37" s="9">
        <v>250</v>
      </c>
      <c r="Q37" s="10">
        <f t="shared" si="0"/>
        <v>0.75</v>
      </c>
    </row>
    <row r="38" spans="6:17" ht="15.75" x14ac:dyDescent="0.25">
      <c r="F38" s="13" t="s">
        <v>25</v>
      </c>
      <c r="G38" s="5"/>
      <c r="H38" s="5"/>
      <c r="I38" s="5"/>
      <c r="J38" s="6"/>
      <c r="K38" s="6"/>
      <c r="L38" s="6"/>
      <c r="M38" s="6"/>
      <c r="N38" s="5"/>
      <c r="O38" s="8"/>
      <c r="P38" s="9"/>
      <c r="Q38" s="14">
        <v>4.7699999999999996</v>
      </c>
    </row>
    <row r="39" spans="6:17" ht="31.5" x14ac:dyDescent="0.25">
      <c r="F39" s="4" t="s">
        <v>45</v>
      </c>
      <c r="G39" s="5"/>
      <c r="H39" s="5"/>
      <c r="I39" s="5">
        <v>20</v>
      </c>
      <c r="J39" s="6">
        <v>1.5</v>
      </c>
      <c r="K39" s="6">
        <v>0.2</v>
      </c>
      <c r="L39" s="6">
        <v>9.6</v>
      </c>
      <c r="M39" s="6">
        <v>47.7</v>
      </c>
      <c r="N39" s="5"/>
      <c r="O39" s="19"/>
      <c r="P39" s="9">
        <v>56</v>
      </c>
      <c r="Q39" s="14">
        <f>I39*P39/1000</f>
        <v>1.1200000000000001</v>
      </c>
    </row>
    <row r="40" spans="6:17" ht="15.75" x14ac:dyDescent="0.25">
      <c r="F40" s="4" t="s">
        <v>46</v>
      </c>
      <c r="G40" s="5"/>
      <c r="H40" s="5"/>
      <c r="I40" s="5">
        <v>200</v>
      </c>
      <c r="J40" s="6">
        <v>0.2</v>
      </c>
      <c r="K40" s="6">
        <v>0.1</v>
      </c>
      <c r="L40" s="6">
        <v>25.4</v>
      </c>
      <c r="M40" s="6">
        <v>99</v>
      </c>
      <c r="N40" s="5"/>
      <c r="O40" s="11" t="s">
        <v>47</v>
      </c>
      <c r="P40" s="9"/>
      <c r="Q40" s="10"/>
    </row>
    <row r="41" spans="6:17" ht="15.75" x14ac:dyDescent="0.25">
      <c r="F41" s="12" t="s">
        <v>48</v>
      </c>
      <c r="G41" s="5">
        <v>45</v>
      </c>
      <c r="H41" s="5">
        <v>40</v>
      </c>
      <c r="I41" s="5"/>
      <c r="J41" s="6"/>
      <c r="K41" s="6"/>
      <c r="L41" s="6"/>
      <c r="M41" s="6"/>
      <c r="N41" s="5"/>
      <c r="O41" s="8"/>
      <c r="P41" s="9">
        <v>125</v>
      </c>
      <c r="Q41" s="10">
        <f>G41*P41/1000</f>
        <v>5.625</v>
      </c>
    </row>
    <row r="42" spans="6:17" ht="15.75" x14ac:dyDescent="0.25">
      <c r="F42" s="12" t="s">
        <v>35</v>
      </c>
      <c r="G42" s="5">
        <v>172</v>
      </c>
      <c r="H42" s="5">
        <v>172</v>
      </c>
      <c r="I42" s="5"/>
      <c r="J42" s="6"/>
      <c r="K42" s="6"/>
      <c r="L42" s="6"/>
      <c r="M42" s="6"/>
      <c r="N42" s="5"/>
      <c r="O42" s="8"/>
      <c r="P42" s="9">
        <v>0</v>
      </c>
      <c r="Q42" s="10">
        <f>G42*P42/1000</f>
        <v>0</v>
      </c>
    </row>
    <row r="43" spans="6:17" ht="15.75" x14ac:dyDescent="0.25">
      <c r="F43" s="12" t="s">
        <v>29</v>
      </c>
      <c r="G43" s="5">
        <v>24</v>
      </c>
      <c r="H43" s="5">
        <v>24</v>
      </c>
      <c r="I43" s="5"/>
      <c r="J43" s="6"/>
      <c r="K43" s="20"/>
      <c r="L43" s="6"/>
      <c r="M43" s="6"/>
      <c r="N43" s="5"/>
      <c r="O43" s="8"/>
      <c r="P43" s="9">
        <v>72</v>
      </c>
      <c r="Q43" s="10">
        <f>G43*P43/1000</f>
        <v>1.728</v>
      </c>
    </row>
    <row r="44" spans="6:17" ht="15.75" x14ac:dyDescent="0.25">
      <c r="F44" s="4" t="s">
        <v>27</v>
      </c>
      <c r="G44" s="5">
        <v>0.2</v>
      </c>
      <c r="H44" s="5">
        <v>0.2</v>
      </c>
      <c r="I44" s="5"/>
      <c r="J44" s="6"/>
      <c r="K44" s="20"/>
      <c r="L44" s="6"/>
      <c r="M44" s="6"/>
      <c r="N44" s="5"/>
      <c r="O44" s="11"/>
      <c r="P44" s="9">
        <v>1200</v>
      </c>
      <c r="Q44" s="10">
        <f>G44*P44/1000</f>
        <v>0.24</v>
      </c>
    </row>
    <row r="45" spans="6:17" ht="15.75" x14ac:dyDescent="0.25">
      <c r="F45" s="4" t="s">
        <v>49</v>
      </c>
      <c r="G45" s="5"/>
      <c r="H45" s="5"/>
      <c r="I45" s="21">
        <v>30</v>
      </c>
      <c r="J45" s="6">
        <v>0.24</v>
      </c>
      <c r="K45" s="6">
        <v>0</v>
      </c>
      <c r="L45" s="6">
        <v>14.8</v>
      </c>
      <c r="M45" s="6">
        <v>87.9</v>
      </c>
      <c r="N45" s="22"/>
      <c r="O45" s="23"/>
      <c r="P45" s="9">
        <v>196</v>
      </c>
      <c r="Q45" s="10">
        <f>I45*P45/1000</f>
        <v>5.88</v>
      </c>
    </row>
    <row r="46" spans="6:17" ht="16.5" thickBot="1" x14ac:dyDescent="0.3">
      <c r="F46" s="4"/>
      <c r="G46" s="5"/>
      <c r="H46" s="5"/>
      <c r="I46" s="21"/>
      <c r="J46" s="6"/>
      <c r="K46" s="6"/>
      <c r="L46" s="6"/>
      <c r="M46" s="6"/>
      <c r="N46" s="22"/>
      <c r="O46" s="23"/>
      <c r="P46" s="9"/>
      <c r="Q46" s="14">
        <v>13.47</v>
      </c>
    </row>
    <row r="47" spans="6:17" ht="16.5" thickBot="1" x14ac:dyDescent="0.3">
      <c r="F47" s="24" t="s">
        <v>50</v>
      </c>
      <c r="G47" s="5"/>
      <c r="H47" s="5"/>
      <c r="I47" s="5"/>
      <c r="J47" s="25">
        <f>SUM(J10:J44)</f>
        <v>19.2</v>
      </c>
      <c r="K47" s="26">
        <f>SUM(K10:K44)</f>
        <v>19.3</v>
      </c>
      <c r="L47" s="27">
        <f>SUM(L10:L44)</f>
        <v>86.699999999999989</v>
      </c>
      <c r="M47" s="27">
        <f>SUM(M10:M44)</f>
        <v>608.70000000000005</v>
      </c>
      <c r="N47" s="28"/>
      <c r="O47" s="8"/>
      <c r="P47" s="9"/>
      <c r="Q47" s="14">
        <f>Q16+Q23+Q28+Q32+Q38+Q39+Q46</f>
        <v>65.960000000000008</v>
      </c>
    </row>
    <row r="48" spans="6:17" ht="15.75" x14ac:dyDescent="0.25">
      <c r="F48" s="4"/>
      <c r="G48" s="5"/>
      <c r="H48" s="5"/>
      <c r="I48" s="29"/>
      <c r="J48" s="30"/>
      <c r="K48" s="30"/>
      <c r="L48" s="30"/>
      <c r="M48" s="30"/>
      <c r="N48" s="5"/>
      <c r="O48" s="17"/>
      <c r="P48" s="31"/>
      <c r="Q48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2023-01-13T02:37:58Z</dcterms:modified>
</cp:coreProperties>
</file>